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лассное руководство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<sst xmlns="http://schemas.openxmlformats.org/spreadsheetml/2006/main" count="49" uniqueCount="41">
  <si>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предмет</t>
  </si>
  <si>
    <t>кол-во уч-ся</t>
  </si>
  <si>
    <t>математика</t>
  </si>
  <si>
    <t>Ковалева Е.П.</t>
  </si>
  <si>
    <t>7 а</t>
  </si>
  <si>
    <t>7 б</t>
  </si>
  <si>
    <t>алгебра</t>
  </si>
  <si>
    <t>геометрия</t>
  </si>
  <si>
    <t>Агафонова И.И.</t>
  </si>
  <si>
    <t>Самедова М.В.</t>
  </si>
  <si>
    <t>русский</t>
  </si>
  <si>
    <t>Пахомова Л.Я.</t>
  </si>
  <si>
    <t>английский</t>
  </si>
  <si>
    <t>класс</t>
  </si>
  <si>
    <t>классный руководитель</t>
  </si>
  <si>
    <t>с 1 "3"</t>
  </si>
  <si>
    <t>хорошисты, кол-во</t>
  </si>
  <si>
    <t>отличники, кол-во</t>
  </si>
  <si>
    <t>ФИО отличников</t>
  </si>
  <si>
    <t>качество знаний по классу</t>
  </si>
  <si>
    <t>успеваемость по классу</t>
  </si>
  <si>
    <t>Савчук Т.С</t>
  </si>
  <si>
    <t>неуспевающие, кол-во</t>
  </si>
  <si>
    <t>ФИО неуспевающих</t>
  </si>
  <si>
    <t>ФИО</t>
  </si>
  <si>
    <t>биология</t>
  </si>
  <si>
    <t>Янчикова Т.И.</t>
  </si>
  <si>
    <t>с 1 "4"</t>
  </si>
  <si>
    <t>Предмет</t>
  </si>
  <si>
    <t>8 ОБН</t>
  </si>
  <si>
    <t>10ОБН</t>
  </si>
  <si>
    <t>5 ОБН</t>
  </si>
  <si>
    <t>3 а</t>
  </si>
  <si>
    <t>3 б</t>
  </si>
  <si>
    <t>Куприянова Н.Г.</t>
  </si>
  <si>
    <t>Елисеева Е.К.</t>
  </si>
  <si>
    <t>Хазова  Е..И.</t>
  </si>
  <si>
    <t>Андреева М.А.</t>
  </si>
  <si>
    <t>окр. Мир</t>
  </si>
  <si>
    <t>итого по школе</t>
  </si>
  <si>
    <t xml:space="preserve">Итоги 1 четверти 2013-2014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</si>
</sst>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1" fontId="3" fillId="0" borderId="11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 wrapText="1"/>
    </xf>
    <xf numFmtId="1" fontId="3" fillId="0" borderId="15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 wrapText="1"/>
    </xf>
    <xf numFmtId="1" fontId="3" fillId="0" borderId="21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1" fontId="3" fillId="0" borderId="26" xfId="0" applyNumberFormat="1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1" fontId="3" fillId="0" borderId="29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1" fontId="3" fillId="0" borderId="16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1" fontId="3" fillId="0" borderId="20" xfId="0" applyNumberFormat="1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1" fontId="4" fillId="0" borderId="34" xfId="0" applyNumberFormat="1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5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1" fontId="4" fillId="0" borderId="21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 wrapText="1"/>
    </xf>
    <xf numFmtId="1" fontId="3" fillId="0" borderId="12" xfId="0" applyNumberFormat="1" applyFont="1" applyBorder="1" applyAlignment="1">
      <alignment horizontal="center" vertical="top"/>
    </xf>
    <xf numFmtId="0" fontId="3" fillId="0" borderId="3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39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44" xfId="0" applyFont="1" applyBorder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46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3"/>
  <sheetViews>
    <sheetView tabSelected="1" zoomScalePageLayoutView="0" workbookViewId="0" topLeftCell="A1">
      <selection activeCell="N31" sqref="N31"/>
    </sheetView>
  </sheetViews>
  <sheetFormatPr defaultColWidth="9.140625" defaultRowHeight="15"/>
  <cols>
    <col min="1" max="1" width="5.00390625" style="0" customWidth="1"/>
    <col min="2" max="2" width="14.421875" style="2" customWidth="1"/>
    <col min="3" max="3" width="6.00390625" style="2" customWidth="1"/>
    <col min="4" max="4" width="8.57421875" style="0" customWidth="1"/>
    <col min="5" max="5" width="10.8515625" style="0" customWidth="1"/>
    <col min="6" max="6" width="7.57421875" style="0" customWidth="1"/>
    <col min="7" max="7" width="5.28125" style="0" customWidth="1"/>
    <col min="8" max="8" width="10.8515625" style="0" customWidth="1"/>
    <col min="9" max="9" width="11.00390625" style="0" customWidth="1"/>
    <col min="11" max="11" width="12.00390625" style="0" customWidth="1"/>
    <col min="12" max="12" width="8.28125" style="0" customWidth="1"/>
    <col min="13" max="13" width="7.421875" style="0" customWidth="1"/>
    <col min="14" max="14" width="9.8515625" style="0" customWidth="1"/>
    <col min="15" max="15" width="7.421875" style="0" customWidth="1"/>
    <col min="16" max="16" width="9.140625" style="2" customWidth="1"/>
  </cols>
  <sheetData>
    <row r="2" spans="1:16" ht="18.75">
      <c r="A2" s="97" t="s">
        <v>40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4" spans="1:16" ht="54.75" customHeight="1" thickBot="1">
      <c r="A4" s="5" t="s">
        <v>13</v>
      </c>
      <c r="B4" s="3" t="s">
        <v>14</v>
      </c>
      <c r="C4" s="3" t="s">
        <v>1</v>
      </c>
      <c r="D4" s="4" t="s">
        <v>16</v>
      </c>
      <c r="E4" s="4" t="s">
        <v>27</v>
      </c>
      <c r="F4" s="4" t="s">
        <v>28</v>
      </c>
      <c r="G4" s="5" t="s">
        <v>17</v>
      </c>
      <c r="H4" s="5" t="s">
        <v>18</v>
      </c>
      <c r="I4" s="5" t="s">
        <v>19</v>
      </c>
      <c r="J4" s="5" t="s">
        <v>15</v>
      </c>
      <c r="K4" s="5" t="s">
        <v>24</v>
      </c>
      <c r="L4" s="5" t="s">
        <v>0</v>
      </c>
      <c r="M4" s="5" t="s">
        <v>22</v>
      </c>
      <c r="N4" s="5" t="s">
        <v>23</v>
      </c>
      <c r="O4" s="5" t="s">
        <v>0</v>
      </c>
      <c r="P4" s="3" t="s">
        <v>20</v>
      </c>
    </row>
    <row r="5" spans="1:16" ht="20.25" customHeight="1" thickBot="1">
      <c r="A5" s="58">
        <v>2</v>
      </c>
      <c r="B5" s="59" t="s">
        <v>34</v>
      </c>
      <c r="C5" s="60">
        <v>22</v>
      </c>
      <c r="D5" s="67">
        <v>11</v>
      </c>
      <c r="E5" s="61"/>
      <c r="F5" s="61"/>
      <c r="G5" s="60">
        <v>1</v>
      </c>
      <c r="H5" s="60"/>
      <c r="I5" s="41">
        <f>(D5+G5)/C5*100</f>
        <v>54.54545454545454</v>
      </c>
      <c r="J5" s="60">
        <v>1</v>
      </c>
      <c r="K5" s="60"/>
      <c r="L5" s="60" t="s">
        <v>10</v>
      </c>
      <c r="M5" s="60">
        <v>0</v>
      </c>
      <c r="N5" s="60"/>
      <c r="O5" s="60"/>
      <c r="P5" s="62">
        <v>100</v>
      </c>
    </row>
    <row r="6" spans="1:16" ht="20.25" customHeight="1">
      <c r="A6" s="91" t="s">
        <v>32</v>
      </c>
      <c r="B6" s="94" t="s">
        <v>35</v>
      </c>
      <c r="C6" s="10">
        <v>12</v>
      </c>
      <c r="D6" s="68">
        <v>3</v>
      </c>
      <c r="E6" s="18"/>
      <c r="F6" s="18"/>
      <c r="G6" s="10">
        <v>0</v>
      </c>
      <c r="H6" s="10"/>
      <c r="I6" s="16">
        <f>(D6+G6)/C6*100</f>
        <v>25</v>
      </c>
      <c r="J6" s="10">
        <v>6</v>
      </c>
      <c r="K6" s="10"/>
      <c r="L6" s="10"/>
      <c r="M6" s="10"/>
      <c r="N6" s="10"/>
      <c r="O6" s="10"/>
      <c r="P6" s="52">
        <v>100</v>
      </c>
    </row>
    <row r="7" spans="1:16" ht="20.25" customHeight="1">
      <c r="A7" s="92"/>
      <c r="B7" s="95"/>
      <c r="C7" s="11"/>
      <c r="D7" s="20"/>
      <c r="E7" s="20"/>
      <c r="F7" s="20"/>
      <c r="G7" s="11"/>
      <c r="H7" s="11"/>
      <c r="I7" s="21"/>
      <c r="J7" s="11"/>
      <c r="K7" s="11"/>
      <c r="L7" s="11"/>
      <c r="M7" s="11"/>
      <c r="N7" s="11"/>
      <c r="O7" s="11"/>
      <c r="P7" s="22"/>
    </row>
    <row r="8" spans="1:16" ht="20.25" customHeight="1">
      <c r="A8" s="92"/>
      <c r="B8" s="95"/>
      <c r="C8" s="11"/>
      <c r="D8" s="20"/>
      <c r="E8" s="20"/>
      <c r="F8" s="20"/>
      <c r="G8" s="11"/>
      <c r="H8" s="11"/>
      <c r="I8" s="21"/>
      <c r="J8" s="11"/>
      <c r="K8" s="11"/>
      <c r="L8" s="11"/>
      <c r="M8" s="11"/>
      <c r="N8" s="11"/>
      <c r="O8" s="11"/>
      <c r="P8" s="22"/>
    </row>
    <row r="9" spans="1:16" ht="15">
      <c r="A9" s="92"/>
      <c r="B9" s="95"/>
      <c r="C9" s="15"/>
      <c r="D9" s="15"/>
      <c r="E9" s="15"/>
      <c r="F9" s="15"/>
      <c r="G9" s="15"/>
      <c r="H9" s="11"/>
      <c r="I9" s="11"/>
      <c r="J9" s="11"/>
      <c r="K9" s="11"/>
      <c r="L9" s="11"/>
      <c r="M9" s="11"/>
      <c r="N9" s="11"/>
      <c r="O9" s="11"/>
      <c r="P9" s="23"/>
    </row>
    <row r="10" spans="1:16" ht="15">
      <c r="A10" s="92"/>
      <c r="B10" s="95"/>
      <c r="C10" s="11"/>
      <c r="D10" s="20"/>
      <c r="E10" s="20"/>
      <c r="F10" s="20"/>
      <c r="G10" s="11"/>
      <c r="H10" s="11"/>
      <c r="I10" s="11"/>
      <c r="J10" s="11"/>
      <c r="K10" s="11"/>
      <c r="L10" s="11"/>
      <c r="M10" s="11"/>
      <c r="N10" s="11"/>
      <c r="O10" s="11"/>
      <c r="P10" s="23"/>
    </row>
    <row r="11" spans="1:16" ht="15.75" thickBot="1">
      <c r="A11" s="93"/>
      <c r="B11" s="96"/>
      <c r="C11" s="12"/>
      <c r="D11" s="24"/>
      <c r="E11" s="24"/>
      <c r="F11" s="24"/>
      <c r="G11" s="12"/>
      <c r="H11" s="12"/>
      <c r="I11" s="12"/>
      <c r="J11" s="12"/>
      <c r="K11" s="12"/>
      <c r="L11" s="12"/>
      <c r="M11" s="12"/>
      <c r="N11" s="12"/>
      <c r="O11" s="12"/>
      <c r="P11" s="25"/>
    </row>
    <row r="12" spans="1:16" ht="15">
      <c r="A12" s="92" t="s">
        <v>33</v>
      </c>
      <c r="B12" s="95" t="s">
        <v>36</v>
      </c>
      <c r="C12" s="26">
        <v>15</v>
      </c>
      <c r="D12" s="70">
        <v>3</v>
      </c>
      <c r="E12" s="27"/>
      <c r="F12" s="27"/>
      <c r="G12" s="26">
        <v>4</v>
      </c>
      <c r="H12" s="26"/>
      <c r="I12" s="28">
        <f>(D12+G12)/C12*100</f>
        <v>46.666666666666664</v>
      </c>
      <c r="J12" s="26"/>
      <c r="K12" s="26"/>
      <c r="L12" s="26">
        <v>0</v>
      </c>
      <c r="M12" s="26"/>
      <c r="N12" s="26"/>
      <c r="O12" s="26"/>
      <c r="P12" s="17">
        <v>100</v>
      </c>
    </row>
    <row r="13" spans="1:16" ht="15">
      <c r="A13" s="92"/>
      <c r="B13" s="95"/>
      <c r="C13" s="11"/>
      <c r="D13" s="20"/>
      <c r="E13" s="20"/>
      <c r="F13" s="20"/>
      <c r="G13" s="11"/>
      <c r="H13" s="11"/>
      <c r="I13" s="21"/>
      <c r="J13" s="11"/>
      <c r="K13" s="11"/>
      <c r="L13" s="11"/>
      <c r="M13" s="11"/>
      <c r="N13" s="11"/>
      <c r="O13" s="11"/>
      <c r="P13" s="9"/>
    </row>
    <row r="14" spans="1:16" ht="15">
      <c r="A14" s="92"/>
      <c r="B14" s="95"/>
      <c r="C14" s="11"/>
      <c r="D14" s="20"/>
      <c r="E14" s="20"/>
      <c r="F14" s="20"/>
      <c r="G14" s="11"/>
      <c r="H14" s="11"/>
      <c r="I14" s="21"/>
      <c r="J14" s="11"/>
      <c r="K14" s="11"/>
      <c r="L14" s="11"/>
      <c r="M14" s="11"/>
      <c r="N14" s="11"/>
      <c r="O14" s="11"/>
      <c r="P14" s="23"/>
    </row>
    <row r="15" spans="1:16" ht="15.75" thickBot="1">
      <c r="A15" s="92"/>
      <c r="B15" s="95"/>
      <c r="C15" s="29"/>
      <c r="D15" s="30"/>
      <c r="E15" s="30"/>
      <c r="F15" s="30"/>
      <c r="G15" s="29"/>
      <c r="H15" s="29"/>
      <c r="I15" s="31"/>
      <c r="J15" s="29"/>
      <c r="K15" s="29"/>
      <c r="L15" s="29"/>
      <c r="M15" s="29"/>
      <c r="N15" s="29"/>
      <c r="O15" s="29"/>
      <c r="P15" s="32"/>
    </row>
    <row r="16" spans="1:16" ht="17.25" customHeight="1">
      <c r="A16" s="98">
        <v>4</v>
      </c>
      <c r="B16" s="88" t="s">
        <v>37</v>
      </c>
      <c r="C16" s="10">
        <v>16</v>
      </c>
      <c r="D16" s="68">
        <v>4</v>
      </c>
      <c r="E16" s="18"/>
      <c r="F16" s="18"/>
      <c r="G16" s="10">
        <v>3</v>
      </c>
      <c r="H16" s="10"/>
      <c r="I16" s="19">
        <f>(D16+G16)/C16*100</f>
        <v>43.75</v>
      </c>
      <c r="J16" s="10">
        <v>1</v>
      </c>
      <c r="K16" s="10"/>
      <c r="L16" s="10" t="s">
        <v>38</v>
      </c>
      <c r="M16" s="10">
        <v>0</v>
      </c>
      <c r="N16" s="10"/>
      <c r="O16" s="10"/>
      <c r="P16" s="33">
        <f>(C16-M18)/C16*100</f>
        <v>100</v>
      </c>
    </row>
    <row r="17" spans="1:16" ht="15">
      <c r="A17" s="99"/>
      <c r="B17" s="89"/>
      <c r="C17" s="11"/>
      <c r="D17" s="20"/>
      <c r="E17" s="20"/>
      <c r="F17" s="20"/>
      <c r="G17" s="11"/>
      <c r="H17" s="11"/>
      <c r="I17" s="11"/>
      <c r="J17" s="11"/>
      <c r="K17" s="11"/>
      <c r="L17" s="11"/>
      <c r="M17" s="11"/>
      <c r="N17" s="11"/>
      <c r="O17" s="11"/>
      <c r="P17" s="23"/>
    </row>
    <row r="18" spans="1:16" ht="15.75" thickBot="1">
      <c r="A18" s="100"/>
      <c r="B18" s="90"/>
      <c r="C18" s="12"/>
      <c r="D18" s="24"/>
      <c r="E18" s="24"/>
      <c r="F18" s="24"/>
      <c r="G18" s="12"/>
      <c r="H18" s="12"/>
      <c r="I18" s="12"/>
      <c r="J18" s="12"/>
      <c r="K18" s="12"/>
      <c r="L18" s="12"/>
      <c r="M18" s="12"/>
      <c r="N18" s="12"/>
      <c r="O18" s="12"/>
      <c r="P18" s="25"/>
    </row>
    <row r="19" spans="1:16" ht="15.75" thickBot="1">
      <c r="A19" s="63"/>
      <c r="B19" s="14"/>
      <c r="C19" s="13"/>
      <c r="D19" s="64"/>
      <c r="E19" s="65"/>
      <c r="F19" s="65"/>
      <c r="G19" s="13"/>
      <c r="H19" s="13"/>
      <c r="I19" s="13"/>
      <c r="J19" s="13"/>
      <c r="K19" s="13"/>
      <c r="L19" s="13"/>
      <c r="M19" s="13"/>
      <c r="N19" s="13"/>
      <c r="O19" s="13"/>
      <c r="P19" s="66"/>
    </row>
    <row r="20" spans="1:16" ht="15">
      <c r="A20" s="83">
        <v>5</v>
      </c>
      <c r="B20" s="85" t="s">
        <v>8</v>
      </c>
      <c r="C20" s="82">
        <v>23</v>
      </c>
      <c r="D20" s="72">
        <v>12</v>
      </c>
      <c r="E20" s="44">
        <v>1</v>
      </c>
      <c r="F20" s="44" t="s">
        <v>12</v>
      </c>
      <c r="G20" s="44">
        <v>4</v>
      </c>
      <c r="H20" s="44"/>
      <c r="I20" s="19">
        <f>(D20+G20)/C20*100</f>
        <v>69.56521739130434</v>
      </c>
      <c r="J20" s="10">
        <v>5</v>
      </c>
      <c r="K20" s="10"/>
      <c r="L20" s="44" t="s">
        <v>12</v>
      </c>
      <c r="M20" s="10">
        <v>0</v>
      </c>
      <c r="N20" s="10"/>
      <c r="O20" s="10"/>
      <c r="P20" s="73">
        <f>(C20-M22)/C20*100</f>
        <v>100</v>
      </c>
    </row>
    <row r="21" spans="1:16" ht="15">
      <c r="A21" s="84"/>
      <c r="B21" s="86"/>
      <c r="C21" s="78"/>
      <c r="D21" s="34"/>
      <c r="E21" s="20"/>
      <c r="F21" s="20"/>
      <c r="G21" s="11"/>
      <c r="H21" s="11"/>
      <c r="I21" s="11">
        <v>0</v>
      </c>
      <c r="J21" s="11"/>
      <c r="K21" s="11"/>
      <c r="L21" s="9" t="s">
        <v>12</v>
      </c>
      <c r="M21" s="11"/>
      <c r="N21" s="11"/>
      <c r="O21" s="11"/>
      <c r="P21" s="23"/>
    </row>
    <row r="22" spans="1:16" ht="15">
      <c r="A22" s="84"/>
      <c r="B22" s="86"/>
      <c r="C22" s="78"/>
      <c r="D22" s="35"/>
      <c r="E22" s="35"/>
      <c r="F22" s="35"/>
      <c r="G22" s="35"/>
      <c r="H22" s="36"/>
      <c r="I22" s="35">
        <v>0</v>
      </c>
      <c r="J22" s="9"/>
      <c r="K22" s="9"/>
      <c r="L22" s="9" t="s">
        <v>12</v>
      </c>
      <c r="M22" s="9"/>
      <c r="N22" s="9"/>
      <c r="O22" s="9"/>
      <c r="P22" s="74"/>
    </row>
    <row r="23" spans="1:16" ht="15">
      <c r="A23" s="84"/>
      <c r="B23" s="86"/>
      <c r="C23" s="78"/>
      <c r="D23" s="37"/>
      <c r="E23" s="38"/>
      <c r="F23" s="38"/>
      <c r="G23" s="38"/>
      <c r="H23" s="38"/>
      <c r="I23" s="31">
        <v>0</v>
      </c>
      <c r="J23" s="38"/>
      <c r="K23" s="38"/>
      <c r="L23" s="38" t="s">
        <v>12</v>
      </c>
      <c r="M23" s="38"/>
      <c r="N23" s="38"/>
      <c r="O23" s="38"/>
      <c r="P23" s="75"/>
    </row>
    <row r="24" spans="1:16" ht="15.75" thickBot="1">
      <c r="A24" s="76" t="s">
        <v>31</v>
      </c>
      <c r="B24" s="87"/>
      <c r="C24" s="7">
        <v>1</v>
      </c>
      <c r="D24" s="8"/>
      <c r="E24" s="7"/>
      <c r="F24" s="7"/>
      <c r="G24" s="7"/>
      <c r="H24" s="7"/>
      <c r="I24" s="71"/>
      <c r="J24" s="7"/>
      <c r="K24" s="7"/>
      <c r="L24" s="7"/>
      <c r="M24" s="7"/>
      <c r="N24" s="7"/>
      <c r="O24" s="7"/>
      <c r="P24" s="77">
        <v>100</v>
      </c>
    </row>
    <row r="25" spans="1:16" ht="15.75" thickBot="1">
      <c r="A25" s="39">
        <v>6</v>
      </c>
      <c r="B25" s="7" t="s">
        <v>26</v>
      </c>
      <c r="C25" s="7">
        <v>15</v>
      </c>
      <c r="D25" s="7">
        <v>4</v>
      </c>
      <c r="E25" s="7">
        <v>0</v>
      </c>
      <c r="F25" s="7"/>
      <c r="G25" s="7">
        <v>1</v>
      </c>
      <c r="H25" s="7"/>
      <c r="I25" s="71">
        <f>(D25+G25)/C25*100</f>
        <v>33.33333333333333</v>
      </c>
      <c r="J25" s="7">
        <v>1</v>
      </c>
      <c r="K25" s="7"/>
      <c r="L25" s="7" t="s">
        <v>2</v>
      </c>
      <c r="M25" s="7"/>
      <c r="N25" s="7"/>
      <c r="O25" s="7"/>
      <c r="P25" s="7">
        <v>100</v>
      </c>
    </row>
    <row r="26" spans="1:16" ht="15.75" thickBot="1">
      <c r="A26" s="42" t="s">
        <v>4</v>
      </c>
      <c r="B26" s="40" t="s">
        <v>3</v>
      </c>
      <c r="C26" s="40">
        <v>15</v>
      </c>
      <c r="D26" s="40">
        <v>4</v>
      </c>
      <c r="E26" s="40"/>
      <c r="F26" s="40"/>
      <c r="G26" s="40">
        <v>1</v>
      </c>
      <c r="H26" s="40"/>
      <c r="I26" s="41">
        <f>(D26+G26)/C26*100</f>
        <v>33.33333333333333</v>
      </c>
      <c r="J26" s="40">
        <v>1</v>
      </c>
      <c r="K26" s="40"/>
      <c r="L26" s="40" t="s">
        <v>12</v>
      </c>
      <c r="M26" s="40">
        <v>0</v>
      </c>
      <c r="N26" s="40"/>
      <c r="O26" s="40"/>
      <c r="P26" s="40">
        <v>100</v>
      </c>
    </row>
    <row r="27" spans="1:16" ht="15.75" thickBot="1">
      <c r="A27" s="43" t="s">
        <v>5</v>
      </c>
      <c r="B27" s="6" t="s">
        <v>21</v>
      </c>
      <c r="C27" s="6">
        <v>9</v>
      </c>
      <c r="D27" s="6">
        <v>1</v>
      </c>
      <c r="E27" s="6"/>
      <c r="F27" s="6"/>
      <c r="G27" s="6">
        <v>0</v>
      </c>
      <c r="H27" s="6"/>
      <c r="I27" s="41">
        <f>(D27+G27)/C27*100</f>
        <v>11.11111111111111</v>
      </c>
      <c r="J27" s="6"/>
      <c r="K27" s="6"/>
      <c r="L27" s="6"/>
      <c r="M27" s="6"/>
      <c r="N27" s="6"/>
      <c r="O27" s="6"/>
      <c r="P27" s="6">
        <v>100</v>
      </c>
    </row>
    <row r="28" spans="1:16" ht="15.75" thickBot="1">
      <c r="A28" s="42">
        <v>8</v>
      </c>
      <c r="B28" s="82" t="s">
        <v>9</v>
      </c>
      <c r="C28" s="44">
        <v>12</v>
      </c>
      <c r="D28" s="44">
        <v>1</v>
      </c>
      <c r="E28" s="44">
        <v>0</v>
      </c>
      <c r="F28" s="44"/>
      <c r="G28" s="44">
        <v>0</v>
      </c>
      <c r="H28" s="44"/>
      <c r="I28" s="19">
        <f>(D28+G28)/C28*100</f>
        <v>8.333333333333332</v>
      </c>
      <c r="J28" s="44">
        <v>1</v>
      </c>
      <c r="K28" s="44"/>
      <c r="L28" s="44" t="s">
        <v>6</v>
      </c>
      <c r="M28" s="44">
        <v>1</v>
      </c>
      <c r="N28" s="45"/>
      <c r="O28" s="44" t="s">
        <v>6</v>
      </c>
      <c r="P28" s="46">
        <f>(C26-M28)/C26*100</f>
        <v>93.33333333333333</v>
      </c>
    </row>
    <row r="29" spans="1:16" ht="15.75" thickBot="1">
      <c r="A29" s="42" t="s">
        <v>29</v>
      </c>
      <c r="B29" s="79"/>
      <c r="C29" s="47">
        <v>1</v>
      </c>
      <c r="D29" s="47"/>
      <c r="E29" s="47"/>
      <c r="F29" s="47"/>
      <c r="G29" s="47"/>
      <c r="H29" s="47"/>
      <c r="I29" s="48">
        <v>0</v>
      </c>
      <c r="J29" s="47"/>
      <c r="K29" s="47"/>
      <c r="L29" s="47"/>
      <c r="M29" s="47"/>
      <c r="N29" s="49"/>
      <c r="O29" s="47"/>
      <c r="P29" s="50">
        <v>100</v>
      </c>
    </row>
    <row r="30" spans="1:16" ht="15">
      <c r="A30" s="80">
        <v>9</v>
      </c>
      <c r="B30" s="78" t="s">
        <v>11</v>
      </c>
      <c r="C30" s="33">
        <v>17</v>
      </c>
      <c r="D30" s="33">
        <v>3</v>
      </c>
      <c r="E30" s="33"/>
      <c r="F30" s="33"/>
      <c r="G30" s="33">
        <v>0</v>
      </c>
      <c r="H30" s="33"/>
      <c r="I30" s="28">
        <f>(D30+G30)/C30*100</f>
        <v>17.647058823529413</v>
      </c>
      <c r="J30" s="33">
        <v>2</v>
      </c>
      <c r="K30" s="33"/>
      <c r="L30" s="33" t="s">
        <v>25</v>
      </c>
      <c r="M30" s="33">
        <v>0</v>
      </c>
      <c r="N30" s="33"/>
      <c r="O30" s="33"/>
      <c r="P30" s="33">
        <v>100</v>
      </c>
    </row>
    <row r="31" spans="1:16" ht="15.75" thickBot="1">
      <c r="A31" s="81"/>
      <c r="B31" s="79"/>
      <c r="C31" s="47"/>
      <c r="D31" s="47"/>
      <c r="E31" s="47"/>
      <c r="F31" s="47"/>
      <c r="G31" s="47"/>
      <c r="H31" s="47"/>
      <c r="I31" s="48">
        <v>0</v>
      </c>
      <c r="J31" s="47"/>
      <c r="K31" s="47"/>
      <c r="L31" s="47" t="s">
        <v>7</v>
      </c>
      <c r="M31" s="47"/>
      <c r="N31" s="47"/>
      <c r="O31" s="47"/>
      <c r="P31" s="47"/>
    </row>
    <row r="32" spans="1:16" ht="15.75" thickBot="1">
      <c r="A32" s="43" t="s">
        <v>30</v>
      </c>
      <c r="B32" s="6" t="s">
        <v>11</v>
      </c>
      <c r="C32" s="6">
        <v>1</v>
      </c>
      <c r="D32" s="6">
        <v>1</v>
      </c>
      <c r="E32" s="6">
        <v>1</v>
      </c>
      <c r="F32" s="6"/>
      <c r="G32" s="6"/>
      <c r="H32" s="6"/>
      <c r="I32" s="16">
        <v>100</v>
      </c>
      <c r="J32" s="6"/>
      <c r="K32" s="51"/>
      <c r="L32" s="51"/>
      <c r="M32" s="6"/>
      <c r="N32" s="6"/>
      <c r="O32" s="6"/>
      <c r="P32" s="52">
        <v>100</v>
      </c>
    </row>
    <row r="33" spans="1:16" s="1" customFormat="1" ht="15.75" thickBot="1">
      <c r="A33" s="53"/>
      <c r="B33" s="54" t="s">
        <v>39</v>
      </c>
      <c r="C33" s="54">
        <f>SUM(C5:C32)</f>
        <v>159</v>
      </c>
      <c r="D33" s="54">
        <f>SUM(D5:D32)</f>
        <v>47</v>
      </c>
      <c r="E33" s="54"/>
      <c r="F33" s="54"/>
      <c r="G33" s="54">
        <f>SUM(G5:G32)</f>
        <v>14</v>
      </c>
      <c r="H33" s="54"/>
      <c r="I33" s="69">
        <f>(D33+G33)/C33*100</f>
        <v>38.36477987421384</v>
      </c>
      <c r="J33" s="54">
        <f>SUM(J20:J32)</f>
        <v>10</v>
      </c>
      <c r="K33" s="54"/>
      <c r="L33" s="54"/>
      <c r="M33" s="54">
        <f>SUM(M20:M32)</f>
        <v>1</v>
      </c>
      <c r="N33" s="55"/>
      <c r="O33" s="56"/>
      <c r="P33" s="57">
        <f>AVERAGE(P20:P32)</f>
        <v>99.25925925925927</v>
      </c>
    </row>
  </sheetData>
  <sheetProtection/>
  <mergeCells count="13">
    <mergeCell ref="B16:B18"/>
    <mergeCell ref="A6:A11"/>
    <mergeCell ref="B6:B11"/>
    <mergeCell ref="A2:P2"/>
    <mergeCell ref="A12:A15"/>
    <mergeCell ref="B12:B15"/>
    <mergeCell ref="A16:A18"/>
    <mergeCell ref="B30:B31"/>
    <mergeCell ref="A30:A31"/>
    <mergeCell ref="C20:C23"/>
    <mergeCell ref="B28:B29"/>
    <mergeCell ref="A20:A23"/>
    <mergeCell ref="B20:B24"/>
  </mergeCells>
  <printOptions/>
  <pageMargins left="0.1968503937007874" right="0.1968503937007874" top="0.1968503937007874" bottom="0.1968503937007874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2013-11-08T13:13:14Z</cp:lastPrinted>
  <dcterms:created xsi:type="dcterms:W3CDTF">2006-09-28T05:33:49Z</dcterms:created>
  <dcterms:modified xsi:type="dcterms:W3CDTF">2014-04-26T18:48:53Z</dcterms:modified>
  <cp:category/>
  <cp:version/>
  <cp:contentType/>
  <cp:contentStatus/>
</cp:coreProperties>
</file>